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_Ecovan\Preise Kalkulationen\"/>
    </mc:Choice>
  </mc:AlternateContent>
  <xr:revisionPtr revIDLastSave="0" documentId="13_ncr:1_{C4980BE6-1851-4F2A-AE44-4F3B8FAEDFBE}" xr6:coauthVersionLast="47" xr6:coauthVersionMax="47" xr10:uidLastSave="{00000000-0000-0000-0000-000000000000}"/>
  <workbookProtection workbookAlgorithmName="SHA-512" workbookHashValue="hAt+fVIcBvdG99O0At6LQBBo1F+2+HlbdJQs8dwtXKm5TeX3rqO0G1LD04BD6Y1SQUF/+Yna387xFEH3HADjkA==" workbookSaltValue="U/HfGc+P/PQKp9jJGv9sdg==" workbookSpinCount="100000" lockStructure="1"/>
  <bookViews>
    <workbookView xWindow="-120" yWindow="-120" windowWidth="29040" windowHeight="17640" xr2:uid="{E549FB01-315C-4DC2-96AA-5A5DA14E1FDA}"/>
  </bookViews>
  <sheets>
    <sheet name="Tabelle1" sheetId="1" r:id="rId1"/>
  </sheets>
  <definedNames>
    <definedName name="_xlnm.Print_Area" localSheetId="0">Tabelle1!$A$1:$H$51</definedName>
    <definedName name="Z_80C6C63C_A54B_491B_8623_2F9607CA0D6D_.wvu.PrintArea" localSheetId="0" hidden="1">Tabelle1!$A$1:$H$51</definedName>
  </definedNames>
  <calcPr calcId="191029"/>
  <customWorkbookViews>
    <customWorkbookView name="User" guid="{80C6C63C-A54B-491B-8623-2F9607CA0D6D}" xWindow="1" yWindow="151" windowWidth="1915" windowHeight="904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26" i="1"/>
  <c r="E15" i="1"/>
  <c r="E23" i="1"/>
  <c r="E24" i="1"/>
  <c r="E21" i="1"/>
  <c r="E31" i="1"/>
  <c r="E11" i="1"/>
  <c r="E12" i="1"/>
  <c r="E13" i="1"/>
  <c r="E10" i="1"/>
  <c r="E14" i="1"/>
  <c r="E16" i="1"/>
  <c r="E17" i="1"/>
  <c r="E18" i="1"/>
  <c r="E19" i="1"/>
  <c r="E20" i="1"/>
  <c r="E22" i="1"/>
  <c r="E25" i="1"/>
  <c r="E27" i="1"/>
  <c r="E28" i="1"/>
  <c r="E29" i="1"/>
  <c r="E30" i="1"/>
  <c r="E32" i="1"/>
  <c r="E36" i="1"/>
  <c r="E37" i="1"/>
  <c r="E38" i="1"/>
  <c r="D7" i="1" s="1"/>
  <c r="E41" i="1"/>
  <c r="E35" i="1"/>
  <c r="F10" i="1" l="1"/>
  <c r="F11" i="1" l="1"/>
  <c r="F12" i="1" s="1"/>
  <c r="F13" i="1" s="1"/>
  <c r="F14" i="1" s="1"/>
  <c r="F15" i="1" l="1"/>
  <c r="F16" i="1" s="1"/>
  <c r="F17" i="1" s="1"/>
  <c r="F18" i="1" s="1"/>
  <c r="F19" i="1" s="1"/>
  <c r="F20" i="1" s="1"/>
  <c r="F21" i="1" s="1"/>
  <c r="F22" i="1" s="1"/>
  <c r="F23" i="1" l="1"/>
  <c r="F24" i="1" s="1"/>
  <c r="F25" i="1" s="1"/>
  <c r="F26" i="1" l="1"/>
  <c r="F27" i="1" s="1"/>
  <c r="F28" i="1" s="1"/>
  <c r="F29" i="1" s="1"/>
  <c r="F30" i="1" s="1"/>
  <c r="F31" i="1" s="1"/>
  <c r="F32" i="1" s="1"/>
  <c r="F34" i="1" s="1"/>
  <c r="F35" i="1" s="1"/>
  <c r="F36" i="1" s="1"/>
  <c r="F37" i="1" s="1"/>
  <c r="F38" i="1" s="1"/>
  <c r="F41" i="1" l="1"/>
  <c r="E7" i="1"/>
</calcChain>
</file>

<file path=xl/sharedStrings.xml><?xml version="1.0" encoding="utf-8"?>
<sst xmlns="http://schemas.openxmlformats.org/spreadsheetml/2006/main" count="71" uniqueCount="71">
  <si>
    <t>Bemerkung</t>
  </si>
  <si>
    <t>Option Ladung von Zug-Fahrzeug</t>
  </si>
  <si>
    <t>Anbau mit Saugnapf</t>
  </si>
  <si>
    <t>Option Lackierung 1-farbig</t>
  </si>
  <si>
    <t>Option Lackierung 3-farbig (Aufpreis)</t>
  </si>
  <si>
    <t>Bausatz</t>
  </si>
  <si>
    <t>Basisfahrzeug (Chassis, Haube, Fenster seitlich und hinten)</t>
  </si>
  <si>
    <t>Kühlschrank CRX 50 mit Einbaurahmen (45/4.4lt)</t>
  </si>
  <si>
    <t>Innenhülle, Türe, Treppe, Bodenbelag</t>
  </si>
  <si>
    <t>Kühl/Eisbox Dometic CoolFreeze CDF 18lt inkl. Netzgerät</t>
  </si>
  <si>
    <t>Erweiterung Autarkie-Set mit Powerstation um 2kWh</t>
  </si>
  <si>
    <t>Solarpanel faltbar 340W</t>
  </si>
  <si>
    <t>Solarpanel faltbar 200W</t>
  </si>
  <si>
    <t>Wasserpumpe, Druckwasserleitungen, Abwasserletungen, Frischwassertank 30l, Abwassertank 30l, Einfüllstutzen, Anschlüsse innen/aussen</t>
  </si>
  <si>
    <t>Stundensatz für Kundenarbeiten</t>
  </si>
  <si>
    <t>Dachreling Airline Profile</t>
  </si>
  <si>
    <t xml:space="preserve">Polster zu Sitzbank/Schlafbank </t>
  </si>
  <si>
    <t xml:space="preserve">Topper 140x190cm als Schlafunterlage </t>
  </si>
  <si>
    <t>Kühlbox Dometic Tropicool TCX 21 20lt 
(BxHxT) 30 x 42 x 45 cm</t>
  </si>
  <si>
    <t>Kuppel-Sonnensegel 2.5mx2.5m Befestigung mit Saugnäpfen</t>
  </si>
  <si>
    <t>Sonnensegel 270°, 4x4m inkl. Staukasten</t>
  </si>
  <si>
    <t>Handelsübliche Topper die tagsüber gerollt werden können</t>
  </si>
  <si>
    <t>Kann innen oder aussen verwendet werden. Umbau ca. 5 Min</t>
  </si>
  <si>
    <t>Handelsübliche Kühlbox möglich, maximale Abmessung (BxHxT) 34 x 45 x 48 cm</t>
  </si>
  <si>
    <t>Alternativer Kühlschrank möglich. Aussparung (BxHxT) 39 x 56 x 52 cm</t>
  </si>
  <si>
    <t>Autarkie-Set Powerstation 2kWh 2500W, mit Anschluss Solarpanel MC4, Lade-/ Einspeisungs-Anschluss zu 220V-Schaltbox</t>
  </si>
  <si>
    <t>Solarpanel faltbar 80W</t>
  </si>
  <si>
    <t xml:space="preserve">Lieferfristen: </t>
  </si>
  <si>
    <t>Fahrzeug 2-3 Monate</t>
  </si>
  <si>
    <t>Optionen je nach Liefersituation 2-6 Wochen</t>
  </si>
  <si>
    <t>Total Fahrzeug mit ausgewählten Optionen</t>
  </si>
  <si>
    <t>Ohne Türe, mit Klappe (wasserdicht)</t>
  </si>
  <si>
    <t>Auswahl</t>
  </si>
  <si>
    <t>Modul / Option</t>
  </si>
  <si>
    <t>Preise inkl MWSt per 1.3.2024, Änderung und Irrtum vorbehalten</t>
  </si>
  <si>
    <t>Fertig montiert</t>
  </si>
  <si>
    <t>220V Schaltbox (FI-Schutz)</t>
  </si>
  <si>
    <t>220V Installation, Anschluss Kochplatte, Ladestecker und 2 Steckdosen 220V</t>
  </si>
  <si>
    <t>12V Schaltbox (Sicherung, AC/DC-Wandler)</t>
  </si>
  <si>
    <t xml:space="preserve">Ausführung/Prüfung der Installation durch fachkundigen Elektro-Installateur! </t>
  </si>
  <si>
    <t>Anschlüsse für Ladestecker, Powerstation, 12V-Schaltbox, Steckdosen, Kochherd (innen/aussen)</t>
  </si>
  <si>
    <t>Anschluss an 220V Schaltbox, Für Licht, Wasserpumpen, Kühlbox/Kühlschrank</t>
  </si>
  <si>
    <t>12V-Installation mit Beleuchtung und Lichtregler, 12V-Steckdosen</t>
  </si>
  <si>
    <t>Ecoflow-delta-max-2016-Wh oder ähnlich</t>
  </si>
  <si>
    <t xml:space="preserve"> Klimagerät mit Kühlung und Heizung 1500W</t>
  </si>
  <si>
    <t>Sitzbank/Schlafbank, Hub-Tisch</t>
  </si>
  <si>
    <t>Staukasten unter dem hinteren Vordach, Keder-Verbindung</t>
  </si>
  <si>
    <t>oder in Eigenarbeit gebaut/beschafft werden.</t>
  </si>
  <si>
    <t xml:space="preserve"> </t>
  </si>
  <si>
    <t>Preise und Konfiguration (in Excel)</t>
  </si>
  <si>
    <t xml:space="preserve">Schubladenschrank (Plus) zur Aufnahme des Küchenmoduls mit Kühlbox-Auszug (20lt) oder Ausparung für Kühlschrank </t>
  </si>
  <si>
    <r>
      <t xml:space="preserve">Version </t>
    </r>
    <r>
      <rPr>
        <b/>
        <sz val="11"/>
        <color rgb="FF9C5700"/>
        <rFont val="Calibri"/>
        <family val="2"/>
        <scheme val="minor"/>
      </rPr>
      <t>Basic</t>
    </r>
    <r>
      <rPr>
        <sz val="11"/>
        <color rgb="FF9C5700"/>
        <rFont val="Calibri"/>
        <family val="2"/>
        <scheme val="minor"/>
      </rPr>
      <t>: Für Küchenmodul notwendig, offene Regale, mit Auszug für Kühlbox</t>
    </r>
  </si>
  <si>
    <r>
      <t xml:space="preserve">Version </t>
    </r>
    <r>
      <rPr>
        <b/>
        <sz val="11"/>
        <color rgb="FF9C5700"/>
        <rFont val="Calibri"/>
        <family val="2"/>
        <scheme val="minor"/>
      </rPr>
      <t>Plus</t>
    </r>
    <r>
      <rPr>
        <sz val="11"/>
        <color rgb="FF9C5700"/>
        <rFont val="Calibri"/>
        <family val="2"/>
        <scheme val="minor"/>
      </rPr>
      <t xml:space="preserve">: Für Küchenmodul notwendig, Ausparung für Kühlschrank 393x540x520 mm </t>
    </r>
  </si>
  <si>
    <t>Küchenmodul (Kochplatte, Spühlbecken) innen/aussen in Kombination mit Küchenschrank/Schubladenschrank</t>
  </si>
  <si>
    <t xml:space="preserve">Während der Fahrt kann die Powerstation vom Zugfahrzeug geladen werden. </t>
  </si>
  <si>
    <t xml:space="preserve">Küchenschrank (Basic) zur Aufnahme des Küchenmoduls mit offenen Regalen und Kühlbox-Auszug (20lt) </t>
  </si>
  <si>
    <t>Mit Anschlüssen für Aussenküche</t>
  </si>
  <si>
    <t>Frischwassertank, Abwassertank, Wasseranschluss Küche, Entleerungsventile</t>
  </si>
  <si>
    <t>AUSFÜHRUNGEN</t>
  </si>
  <si>
    <r>
      <t xml:space="preserve">Version "Basic" 
</t>
    </r>
    <r>
      <rPr>
        <sz val="11"/>
        <color rgb="FF9C5700"/>
        <rFont val="Calibri"/>
        <family val="2"/>
        <scheme val="minor"/>
      </rPr>
      <t xml:space="preserve">Mit allem was es braucht </t>
    </r>
  </si>
  <si>
    <r>
      <t xml:space="preserve">Version "Plus" 
</t>
    </r>
    <r>
      <rPr>
        <sz val="11"/>
        <color rgb="FF9C5700"/>
        <rFont val="Calibri"/>
        <family val="2"/>
        <scheme val="minor"/>
      </rPr>
      <t>Voller Komfort!</t>
    </r>
  </si>
  <si>
    <t xml:space="preserve">Angaben des </t>
  </si>
  <si>
    <t xml:space="preserve"> Interessenten/Kunden</t>
  </si>
  <si>
    <t>Telefon
E-Mail</t>
  </si>
  <si>
    <t>Strasse
PLZ, Ort</t>
  </si>
  <si>
    <t>Name 
Vorname</t>
  </si>
  <si>
    <r>
      <rPr>
        <b/>
        <sz val="9"/>
        <color rgb="FF9C5700"/>
        <rFont val="Calibri"/>
        <family val="2"/>
        <scheme val="minor"/>
      </rPr>
      <t xml:space="preserve">Enthalten in </t>
    </r>
    <r>
      <rPr>
        <b/>
        <sz val="11"/>
        <color rgb="FF9C5700"/>
        <rFont val="Calibri"/>
        <family val="2"/>
        <scheme val="minor"/>
      </rPr>
      <t>Ausführung</t>
    </r>
  </si>
  <si>
    <t>Kalkuliere Dein Projekt:</t>
  </si>
  <si>
    <t>Optionale Module können weggelassen, (teilweise) als Bausatz</t>
  </si>
  <si>
    <r>
      <t xml:space="preserve">Version "Proof"
</t>
    </r>
    <r>
      <rPr>
        <sz val="11"/>
        <color rgb="FF9C5700"/>
        <rFont val="Calibri"/>
        <family val="2"/>
        <scheme val="minor"/>
      </rPr>
      <t xml:space="preserve">Wasserdichte Hülle, bereit für individuellen Ausbau </t>
    </r>
  </si>
  <si>
    <t>Wasserinstallation innen (ohne Aussenküche), Wasserpumpe, Abwasserletung, Frischwassertank 30l, Abwassertank 30l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</si>
</sst>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9C57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9C5700"/>
      <name val="Calibri"/>
      <family val="2"/>
      <scheme val="minor"/>
    </font>
    <font>
      <b/>
      <sz val="12"/>
      <color rgb="FF9C5700"/>
      <name val="Calibri"/>
      <family val="2"/>
      <scheme val="minor"/>
    </font>
    <font>
      <b/>
      <sz val="8"/>
      <color rgb="FF9C5700"/>
      <name val="Calibri"/>
      <family val="2"/>
      <scheme val="minor"/>
    </font>
    <font>
      <b/>
      <sz val="9"/>
      <color rgb="FF9C57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3" fontId="4" fillId="0" borderId="0" xfId="0" applyNumberFormat="1" applyFont="1"/>
    <xf numFmtId="0" fontId="3" fillId="2" borderId="1" xfId="1" applyBorder="1" applyAlignment="1">
      <alignment horizontal="left" vertical="center" wrapText="1" indent="1"/>
    </xf>
    <xf numFmtId="0" fontId="3" fillId="2" borderId="1" xfId="1" applyBorder="1" applyAlignment="1">
      <alignment vertical="top" wrapText="1"/>
    </xf>
    <xf numFmtId="0" fontId="3" fillId="2" borderId="1" xfId="1" applyBorder="1" applyAlignment="1" applyProtection="1">
      <alignment vertical="top" wrapText="1"/>
      <protection locked="0"/>
    </xf>
    <xf numFmtId="0" fontId="5" fillId="5" borderId="2" xfId="1" applyFont="1" applyFill="1" applyBorder="1" applyAlignment="1">
      <alignment horizontal="left" vertical="center" wrapText="1" indent="1"/>
    </xf>
    <xf numFmtId="0" fontId="5" fillId="5" borderId="2" xfId="1" applyFont="1" applyFill="1" applyBorder="1" applyAlignment="1">
      <alignment vertical="center" wrapText="1"/>
    </xf>
    <xf numFmtId="43" fontId="4" fillId="3" borderId="0" xfId="0" applyNumberFormat="1" applyFont="1" applyFill="1"/>
    <xf numFmtId="0" fontId="5" fillId="5" borderId="4" xfId="1" applyFont="1" applyFill="1" applyBorder="1" applyAlignment="1">
      <alignment horizontal="right" vertical="center" wrapText="1"/>
    </xf>
    <xf numFmtId="43" fontId="3" fillId="2" borderId="5" xfId="1" applyNumberFormat="1" applyBorder="1" applyAlignment="1">
      <alignment vertical="center" wrapText="1"/>
    </xf>
    <xf numFmtId="0" fontId="5" fillId="5" borderId="3" xfId="1" applyFont="1" applyFill="1" applyBorder="1" applyAlignment="1">
      <alignment vertical="center" wrapText="1"/>
    </xf>
    <xf numFmtId="43" fontId="3" fillId="2" borderId="6" xfId="1" applyNumberFormat="1" applyBorder="1" applyAlignment="1">
      <alignment vertical="center" wrapText="1"/>
    </xf>
    <xf numFmtId="43" fontId="3" fillId="2" borderId="5" xfId="1" applyNumberFormat="1" applyBorder="1" applyAlignment="1">
      <alignment horizontal="right" vertical="center" wrapText="1"/>
    </xf>
    <xf numFmtId="0" fontId="5" fillId="5" borderId="3" xfId="1" applyFont="1" applyFill="1" applyBorder="1" applyAlignment="1">
      <alignment horizontal="right" vertical="center" wrapText="1"/>
    </xf>
    <xf numFmtId="43" fontId="3" fillId="2" borderId="6" xfId="1" applyNumberFormat="1" applyBorder="1" applyAlignment="1">
      <alignment horizontal="right" vertical="center" wrapText="1"/>
    </xf>
    <xf numFmtId="0" fontId="6" fillId="0" borderId="0" xfId="0" applyFont="1" applyAlignment="1">
      <alignment horizontal="left" indent="1"/>
    </xf>
    <xf numFmtId="49" fontId="3" fillId="2" borderId="1" xfId="1" applyNumberFormat="1" applyBorder="1" applyAlignment="1">
      <alignment horizontal="left" vertical="center" wrapText="1" indent="1"/>
    </xf>
    <xf numFmtId="49" fontId="3" fillId="4" borderId="1" xfId="1" applyNumberFormat="1" applyFill="1" applyBorder="1" applyAlignment="1">
      <alignment horizontal="left" vertical="center" wrapText="1" indent="1"/>
    </xf>
    <xf numFmtId="0" fontId="8" fillId="2" borderId="1" xfId="1" applyFont="1" applyBorder="1" applyAlignment="1">
      <alignment horizontal="left" vertical="center" wrapText="1" indent="1"/>
    </xf>
    <xf numFmtId="0" fontId="5" fillId="2" borderId="1" xfId="1" applyFont="1" applyBorder="1" applyAlignment="1">
      <alignment horizontal="left" vertical="center" wrapText="1" indent="1"/>
    </xf>
    <xf numFmtId="0" fontId="5" fillId="2" borderId="1" xfId="1" applyFont="1" applyBorder="1" applyAlignment="1" applyProtection="1">
      <alignment vertical="top" wrapText="1"/>
      <protection locked="0"/>
    </xf>
    <xf numFmtId="43" fontId="5" fillId="2" borderId="6" xfId="1" applyNumberFormat="1" applyFont="1" applyBorder="1" applyAlignment="1">
      <alignment horizontal="right" vertical="center" wrapText="1"/>
    </xf>
    <xf numFmtId="43" fontId="5" fillId="2" borderId="5" xfId="1" applyNumberFormat="1" applyFont="1" applyBorder="1" applyAlignment="1">
      <alignment horizontal="right" vertical="center" wrapText="1"/>
    </xf>
    <xf numFmtId="0" fontId="0" fillId="0" borderId="0" xfId="0" applyProtection="1">
      <protection hidden="1"/>
    </xf>
    <xf numFmtId="0" fontId="3" fillId="2" borderId="1" xfId="1" applyBorder="1" applyAlignment="1" applyProtection="1">
      <alignment horizontal="left" vertical="top" wrapText="1" indent="1"/>
      <protection locked="0"/>
    </xf>
    <xf numFmtId="49" fontId="3" fillId="6" borderId="1" xfId="1" applyNumberFormat="1" applyFill="1" applyBorder="1" applyAlignment="1" applyProtection="1">
      <alignment horizontal="left" vertical="center" wrapText="1" indent="1"/>
      <protection locked="0"/>
    </xf>
    <xf numFmtId="0" fontId="3" fillId="2" borderId="7" xfId="1" applyBorder="1" applyAlignment="1">
      <alignment vertical="center" wrapText="1"/>
    </xf>
    <xf numFmtId="43" fontId="10" fillId="2" borderId="7" xfId="1" applyNumberFormat="1" applyFont="1" applyBorder="1" applyAlignment="1">
      <alignment horizontal="right" vertical="center" wrapText="1"/>
    </xf>
    <xf numFmtId="0" fontId="9" fillId="2" borderId="5" xfId="1" applyNumberFormat="1" applyFont="1" applyBorder="1" applyAlignment="1">
      <alignment horizontal="left" vertical="center" wrapText="1"/>
    </xf>
    <xf numFmtId="0" fontId="9" fillId="2" borderId="7" xfId="1" applyNumberFormat="1" applyFont="1" applyBorder="1" applyAlignment="1">
      <alignment horizontal="right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</cellXfs>
  <cellStyles count="2"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11" lockText="1" noThreeD="1"/>
</file>

<file path=xl/ctrlProps/ctrlProp10.xml><?xml version="1.0" encoding="utf-8"?>
<formControlPr xmlns="http://schemas.microsoft.com/office/spreadsheetml/2009/9/main" objectType="CheckBox" fmlaLink="$C24" lockText="1" noThreeD="1"/>
</file>

<file path=xl/ctrlProps/ctrlProp11.xml><?xml version="1.0" encoding="utf-8"?>
<formControlPr xmlns="http://schemas.microsoft.com/office/spreadsheetml/2009/9/main" objectType="CheckBox" fmlaLink="$C27" lockText="1" noThreeD="1"/>
</file>

<file path=xl/ctrlProps/ctrlProp12.xml><?xml version="1.0" encoding="utf-8"?>
<formControlPr xmlns="http://schemas.microsoft.com/office/spreadsheetml/2009/9/main" objectType="CheckBox" fmlaLink="$C18" lockText="1" noThreeD="1"/>
</file>

<file path=xl/ctrlProps/ctrlProp13.xml><?xml version="1.0" encoding="utf-8"?>
<formControlPr xmlns="http://schemas.microsoft.com/office/spreadsheetml/2009/9/main" objectType="CheckBox" fmlaLink="$C28" lockText="1" noThreeD="1"/>
</file>

<file path=xl/ctrlProps/ctrlProp14.xml><?xml version="1.0" encoding="utf-8"?>
<formControlPr xmlns="http://schemas.microsoft.com/office/spreadsheetml/2009/9/main" objectType="CheckBox" fmlaLink="$C25" lockText="1" noThreeD="1"/>
</file>

<file path=xl/ctrlProps/ctrlProp15.xml><?xml version="1.0" encoding="utf-8"?>
<formControlPr xmlns="http://schemas.microsoft.com/office/spreadsheetml/2009/9/main" objectType="CheckBox" fmlaLink="$C29" lockText="1" noThreeD="1"/>
</file>

<file path=xl/ctrlProps/ctrlProp16.xml><?xml version="1.0" encoding="utf-8"?>
<formControlPr xmlns="http://schemas.microsoft.com/office/spreadsheetml/2009/9/main" objectType="CheckBox" fmlaLink="$C30" lockText="1" noThreeD="1"/>
</file>

<file path=xl/ctrlProps/ctrlProp17.xml><?xml version="1.0" encoding="utf-8"?>
<formControlPr xmlns="http://schemas.microsoft.com/office/spreadsheetml/2009/9/main" objectType="CheckBox" fmlaLink="$C32" lockText="1" noThreeD="1"/>
</file>

<file path=xl/ctrlProps/ctrlProp18.xml><?xml version="1.0" encoding="utf-8"?>
<formControlPr xmlns="http://schemas.microsoft.com/office/spreadsheetml/2009/9/main" objectType="CheckBox" fmlaLink="$C34" lockText="1" noThreeD="1"/>
</file>

<file path=xl/ctrlProps/ctrlProp19.xml><?xml version="1.0" encoding="utf-8"?>
<formControlPr xmlns="http://schemas.microsoft.com/office/spreadsheetml/2009/9/main" objectType="CheckBox" fmlaLink="$C35" lockText="1" noThreeD="1"/>
</file>

<file path=xl/ctrlProps/ctrlProp2.xml><?xml version="1.0" encoding="utf-8"?>
<formControlPr xmlns="http://schemas.microsoft.com/office/spreadsheetml/2009/9/main" objectType="CheckBox" fmlaLink="$C12" lockText="1" noThreeD="1"/>
</file>

<file path=xl/ctrlProps/ctrlProp20.xml><?xml version="1.0" encoding="utf-8"?>
<formControlPr xmlns="http://schemas.microsoft.com/office/spreadsheetml/2009/9/main" objectType="CheckBox" fmlaLink="$C36" lockText="1" noThreeD="1"/>
</file>

<file path=xl/ctrlProps/ctrlProp21.xml><?xml version="1.0" encoding="utf-8"?>
<formControlPr xmlns="http://schemas.microsoft.com/office/spreadsheetml/2009/9/main" objectType="CheckBox" fmlaLink="$C37" lockText="1" noThreeD="1"/>
</file>

<file path=xl/ctrlProps/ctrlProp22.xml><?xml version="1.0" encoding="utf-8"?>
<formControlPr xmlns="http://schemas.microsoft.com/office/spreadsheetml/2009/9/main" objectType="CheckBox" fmlaLink="$C38" lockText="1" noThreeD="1"/>
</file>

<file path=xl/ctrlProps/ctrlProp23.xml><?xml version="1.0" encoding="utf-8"?>
<formControlPr xmlns="http://schemas.microsoft.com/office/spreadsheetml/2009/9/main" objectType="CheckBox" fmlaLink="$C31" lockText="1" noThreeD="1"/>
</file>

<file path=xl/ctrlProps/ctrlProp24.xml><?xml version="1.0" encoding="utf-8"?>
<formControlPr xmlns="http://schemas.microsoft.com/office/spreadsheetml/2009/9/main" objectType="CheckBox" fmlaLink="$C21" lockText="1" noThreeD="1"/>
</file>

<file path=xl/ctrlProps/ctrlProp25.xml><?xml version="1.0" encoding="utf-8"?>
<formControlPr xmlns="http://schemas.microsoft.com/office/spreadsheetml/2009/9/main" objectType="CheckBox" fmlaLink="$C23" lockText="1" noThreeD="1"/>
</file>

<file path=xl/ctrlProps/ctrlProp26.xml><?xml version="1.0" encoding="utf-8"?>
<formControlPr xmlns="http://schemas.microsoft.com/office/spreadsheetml/2009/9/main" objectType="CheckBox" fmlaLink="$C15" lockText="1" noThreeD="1"/>
</file>

<file path=xl/ctrlProps/ctrlProp27.xml><?xml version="1.0" encoding="utf-8"?>
<formControlPr xmlns="http://schemas.microsoft.com/office/spreadsheetml/2009/9/main" objectType="CheckBox" fmlaLink="$C26" lockText="1" noThreeD="1"/>
</file>

<file path=xl/ctrlProps/ctrlProp28.xml><?xml version="1.0" encoding="utf-8"?>
<formControlPr xmlns="http://schemas.microsoft.com/office/spreadsheetml/2009/9/main" objectType="CheckBox" fmlaLink="$C33" lockText="1" noThreeD="1"/>
</file>

<file path=xl/ctrlProps/ctrlProp3.xml><?xml version="1.0" encoding="utf-8"?>
<formControlPr xmlns="http://schemas.microsoft.com/office/spreadsheetml/2009/9/main" objectType="CheckBox" fmlaLink="$C13" lockText="1" noThreeD="1"/>
</file>

<file path=xl/ctrlProps/ctrlProp4.xml><?xml version="1.0" encoding="utf-8"?>
<formControlPr xmlns="http://schemas.microsoft.com/office/spreadsheetml/2009/9/main" objectType="CheckBox" fmlaLink="$C14" lockText="1" noThreeD="1"/>
</file>

<file path=xl/ctrlProps/ctrlProp5.xml><?xml version="1.0" encoding="utf-8"?>
<formControlPr xmlns="http://schemas.microsoft.com/office/spreadsheetml/2009/9/main" objectType="CheckBox" fmlaLink="$C16" lockText="1" noThreeD="1"/>
</file>

<file path=xl/ctrlProps/ctrlProp6.xml><?xml version="1.0" encoding="utf-8"?>
<formControlPr xmlns="http://schemas.microsoft.com/office/spreadsheetml/2009/9/main" objectType="CheckBox" fmlaLink="$C17" lockText="1" noThreeD="1"/>
</file>

<file path=xl/ctrlProps/ctrlProp7.xml><?xml version="1.0" encoding="utf-8"?>
<formControlPr xmlns="http://schemas.microsoft.com/office/spreadsheetml/2009/9/main" objectType="CheckBox" fmlaLink="$C19" lockText="1" noThreeD="1"/>
</file>

<file path=xl/ctrlProps/ctrlProp8.xml><?xml version="1.0" encoding="utf-8"?>
<formControlPr xmlns="http://schemas.microsoft.com/office/spreadsheetml/2009/9/main" objectType="CheckBox" fmlaLink="$C20" lockText="1" noThreeD="1"/>
</file>

<file path=xl/ctrlProps/ctrlProp9.xml><?xml version="1.0" encoding="utf-8"?>
<formControlPr xmlns="http://schemas.microsoft.com/office/spreadsheetml/2009/9/main" objectType="CheckBox" fmlaLink="$C2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28575</xdr:rowOff>
        </xdr:from>
        <xdr:to>
          <xdr:col>2</xdr:col>
          <xdr:colOff>561975</xdr:colOff>
          <xdr:row>10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28575</xdr:rowOff>
        </xdr:from>
        <xdr:to>
          <xdr:col>2</xdr:col>
          <xdr:colOff>561975</xdr:colOff>
          <xdr:row>11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28575</xdr:rowOff>
        </xdr:from>
        <xdr:to>
          <xdr:col>2</xdr:col>
          <xdr:colOff>561975</xdr:colOff>
          <xdr:row>12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28575</xdr:rowOff>
        </xdr:from>
        <xdr:to>
          <xdr:col>2</xdr:col>
          <xdr:colOff>561975</xdr:colOff>
          <xdr:row>13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28575</xdr:rowOff>
        </xdr:from>
        <xdr:to>
          <xdr:col>2</xdr:col>
          <xdr:colOff>561975</xdr:colOff>
          <xdr:row>15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28575</xdr:rowOff>
        </xdr:from>
        <xdr:to>
          <xdr:col>2</xdr:col>
          <xdr:colOff>561975</xdr:colOff>
          <xdr:row>16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28575</xdr:rowOff>
        </xdr:from>
        <xdr:to>
          <xdr:col>2</xdr:col>
          <xdr:colOff>523875</xdr:colOff>
          <xdr:row>18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28575</xdr:rowOff>
        </xdr:from>
        <xdr:to>
          <xdr:col>2</xdr:col>
          <xdr:colOff>542925</xdr:colOff>
          <xdr:row>19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28575</xdr:rowOff>
        </xdr:from>
        <xdr:to>
          <xdr:col>2</xdr:col>
          <xdr:colOff>561975</xdr:colOff>
          <xdr:row>21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28575</xdr:rowOff>
        </xdr:from>
        <xdr:to>
          <xdr:col>2</xdr:col>
          <xdr:colOff>552450</xdr:colOff>
          <xdr:row>23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28575</xdr:rowOff>
        </xdr:from>
        <xdr:to>
          <xdr:col>2</xdr:col>
          <xdr:colOff>561975</xdr:colOff>
          <xdr:row>26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28575</xdr:rowOff>
        </xdr:from>
        <xdr:to>
          <xdr:col>2</xdr:col>
          <xdr:colOff>561975</xdr:colOff>
          <xdr:row>17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28575</xdr:rowOff>
        </xdr:from>
        <xdr:to>
          <xdr:col>2</xdr:col>
          <xdr:colOff>561975</xdr:colOff>
          <xdr:row>27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28575</xdr:rowOff>
        </xdr:from>
        <xdr:to>
          <xdr:col>2</xdr:col>
          <xdr:colOff>561975</xdr:colOff>
          <xdr:row>24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28575</xdr:rowOff>
        </xdr:from>
        <xdr:to>
          <xdr:col>2</xdr:col>
          <xdr:colOff>561975</xdr:colOff>
          <xdr:row>28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28575</xdr:rowOff>
        </xdr:from>
        <xdr:to>
          <xdr:col>2</xdr:col>
          <xdr:colOff>561975</xdr:colOff>
          <xdr:row>29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28575</xdr:rowOff>
        </xdr:from>
        <xdr:to>
          <xdr:col>2</xdr:col>
          <xdr:colOff>561975</xdr:colOff>
          <xdr:row>31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28575</xdr:rowOff>
        </xdr:from>
        <xdr:to>
          <xdr:col>2</xdr:col>
          <xdr:colOff>561975</xdr:colOff>
          <xdr:row>33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28575</xdr:rowOff>
        </xdr:from>
        <xdr:to>
          <xdr:col>2</xdr:col>
          <xdr:colOff>561975</xdr:colOff>
          <xdr:row>34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28575</xdr:rowOff>
        </xdr:from>
        <xdr:to>
          <xdr:col>2</xdr:col>
          <xdr:colOff>523875</xdr:colOff>
          <xdr:row>35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28575</xdr:rowOff>
        </xdr:from>
        <xdr:to>
          <xdr:col>2</xdr:col>
          <xdr:colOff>561975</xdr:colOff>
          <xdr:row>36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28575</xdr:rowOff>
        </xdr:from>
        <xdr:to>
          <xdr:col>2</xdr:col>
          <xdr:colOff>561975</xdr:colOff>
          <xdr:row>37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28575</xdr:rowOff>
        </xdr:from>
        <xdr:to>
          <xdr:col>2</xdr:col>
          <xdr:colOff>561975</xdr:colOff>
          <xdr:row>30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685800</xdr:colOff>
      <xdr:row>2</xdr:row>
      <xdr:rowOff>62806</xdr:rowOff>
    </xdr:from>
    <xdr:to>
      <xdr:col>7</xdr:col>
      <xdr:colOff>3306992</xdr:colOff>
      <xdr:row>6</xdr:row>
      <xdr:rowOff>292100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253306"/>
          <a:ext cx="2621192" cy="9944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28575</xdr:rowOff>
        </xdr:from>
        <xdr:to>
          <xdr:col>2</xdr:col>
          <xdr:colOff>561975</xdr:colOff>
          <xdr:row>20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28575</xdr:rowOff>
        </xdr:from>
        <xdr:to>
          <xdr:col>2</xdr:col>
          <xdr:colOff>561975</xdr:colOff>
          <xdr:row>22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247650</xdr:colOff>
      <xdr:row>0</xdr:row>
      <xdr:rowOff>123826</xdr:rowOff>
    </xdr:from>
    <xdr:to>
      <xdr:col>6</xdr:col>
      <xdr:colOff>485775</xdr:colOff>
      <xdr:row>3</xdr:row>
      <xdr:rowOff>81687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123826"/>
          <a:ext cx="2105025" cy="5388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38100</xdr:rowOff>
        </xdr:from>
        <xdr:to>
          <xdr:col>2</xdr:col>
          <xdr:colOff>561975</xdr:colOff>
          <xdr:row>14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28575</xdr:rowOff>
        </xdr:from>
        <xdr:to>
          <xdr:col>2</xdr:col>
          <xdr:colOff>561975</xdr:colOff>
          <xdr:row>25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28575</xdr:rowOff>
        </xdr:from>
        <xdr:to>
          <xdr:col>2</xdr:col>
          <xdr:colOff>561975</xdr:colOff>
          <xdr:row>32</xdr:row>
          <xdr:rowOff>228600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19050</xdr:colOff>
      <xdr:row>9</xdr:row>
      <xdr:rowOff>28575</xdr:rowOff>
    </xdr:from>
    <xdr:to>
      <xdr:col>1</xdr:col>
      <xdr:colOff>876194</xdr:colOff>
      <xdr:row>37</xdr:row>
      <xdr:rowOff>419051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05275" y="2038350"/>
          <a:ext cx="857144" cy="12801551"/>
          <a:chOff x="4105275" y="2038350"/>
          <a:chExt cx="857144" cy="12801551"/>
        </a:xfrm>
      </xdr:grpSpPr>
      <xdr:pic>
        <xdr:nvPicPr>
          <xdr:cNvPr id="1164" name="Grafik 1163">
            <a:extLst>
              <a:ext uri="{FF2B5EF4-FFF2-40B4-BE49-F238E27FC236}">
                <a16:creationId xmlns:a16="http://schemas.microsoft.com/office/drawing/2014/main" id="{00000000-0008-0000-0000-00008C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114800" y="2038350"/>
            <a:ext cx="847619" cy="380952"/>
          </a:xfrm>
          <a:prstGeom prst="rect">
            <a:avLst/>
          </a:prstGeom>
        </xdr:spPr>
      </xdr:pic>
      <xdr:pic>
        <xdr:nvPicPr>
          <xdr:cNvPr id="1165" name="Grafik 1164">
            <a:extLst>
              <a:ext uri="{FF2B5EF4-FFF2-40B4-BE49-F238E27FC236}">
                <a16:creationId xmlns:a16="http://schemas.microsoft.com/office/drawing/2014/main" id="{00000000-0008-0000-0000-00008D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14800" y="2476500"/>
            <a:ext cx="847619" cy="371429"/>
          </a:xfrm>
          <a:prstGeom prst="rect">
            <a:avLst/>
          </a:prstGeom>
        </xdr:spPr>
      </xdr:pic>
      <xdr:pic>
        <xdr:nvPicPr>
          <xdr:cNvPr id="1166" name="Grafik 1165">
            <a:extLst>
              <a:ext uri="{FF2B5EF4-FFF2-40B4-BE49-F238E27FC236}">
                <a16:creationId xmlns:a16="http://schemas.microsoft.com/office/drawing/2014/main" id="{00000000-0008-0000-0000-00008E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14800" y="2914650"/>
            <a:ext cx="847619" cy="371429"/>
          </a:xfrm>
          <a:prstGeom prst="rect">
            <a:avLst/>
          </a:prstGeom>
        </xdr:spPr>
      </xdr:pic>
      <xdr:pic>
        <xdr:nvPicPr>
          <xdr:cNvPr id="1167" name="Grafik 1166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14800" y="3352800"/>
            <a:ext cx="847619" cy="371429"/>
          </a:xfrm>
          <a:prstGeom prst="rect">
            <a:avLst/>
          </a:prstGeom>
        </xdr:spPr>
      </xdr:pic>
      <xdr:pic>
        <xdr:nvPicPr>
          <xdr:cNvPr id="1168" name="Grafik 1167">
            <a:extLst>
              <a:ext uri="{FF2B5EF4-FFF2-40B4-BE49-F238E27FC236}">
                <a16:creationId xmlns:a16="http://schemas.microsoft.com/office/drawing/2014/main" id="{00000000-0008-0000-0000-000090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14800" y="4229100"/>
            <a:ext cx="847619" cy="371429"/>
          </a:xfrm>
          <a:prstGeom prst="rect">
            <a:avLst/>
          </a:prstGeom>
        </xdr:spPr>
      </xdr:pic>
      <xdr:pic>
        <xdr:nvPicPr>
          <xdr:cNvPr id="1169" name="Grafik 1168">
            <a:extLst>
              <a:ext uri="{FF2B5EF4-FFF2-40B4-BE49-F238E27FC236}">
                <a16:creationId xmlns:a16="http://schemas.microsoft.com/office/drawing/2014/main" id="{00000000-0008-0000-0000-000091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114800" y="4657725"/>
            <a:ext cx="838095" cy="390476"/>
          </a:xfrm>
          <a:prstGeom prst="rect">
            <a:avLst/>
          </a:prstGeom>
        </xdr:spPr>
      </xdr:pic>
      <xdr:pic>
        <xdr:nvPicPr>
          <xdr:cNvPr id="1170" name="Grafik 1169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4105275" y="5095875"/>
            <a:ext cx="847619" cy="390476"/>
          </a:xfrm>
          <a:prstGeom prst="rect">
            <a:avLst/>
          </a:prstGeom>
        </xdr:spPr>
      </xdr:pic>
      <xdr:pic>
        <xdr:nvPicPr>
          <xdr:cNvPr id="1172" name="Grafik 1171">
            <a:extLst>
              <a:ext uri="{FF2B5EF4-FFF2-40B4-BE49-F238E27FC236}">
                <a16:creationId xmlns:a16="http://schemas.microsoft.com/office/drawing/2014/main" id="{00000000-0008-0000-0000-000094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5534025"/>
            <a:ext cx="838095" cy="390476"/>
          </a:xfrm>
          <a:prstGeom prst="rect">
            <a:avLst/>
          </a:prstGeom>
        </xdr:spPr>
      </xdr:pic>
      <xdr:pic>
        <xdr:nvPicPr>
          <xdr:cNvPr id="1173" name="Grafik 1172">
            <a:extLst>
              <a:ext uri="{FF2B5EF4-FFF2-40B4-BE49-F238E27FC236}">
                <a16:creationId xmlns:a16="http://schemas.microsoft.com/office/drawing/2014/main" id="{00000000-0008-0000-0000-000095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3781425"/>
            <a:ext cx="838095" cy="390476"/>
          </a:xfrm>
          <a:prstGeom prst="rect">
            <a:avLst/>
          </a:prstGeom>
        </xdr:spPr>
      </xdr:pic>
      <xdr:pic>
        <xdr:nvPicPr>
          <xdr:cNvPr id="1174" name="Grafik 1173">
            <a:extLst>
              <a:ext uri="{FF2B5EF4-FFF2-40B4-BE49-F238E27FC236}">
                <a16:creationId xmlns:a16="http://schemas.microsoft.com/office/drawing/2014/main" id="{00000000-0008-0000-0000-000096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5972175"/>
            <a:ext cx="838095" cy="390476"/>
          </a:xfrm>
          <a:prstGeom prst="rect">
            <a:avLst/>
          </a:prstGeom>
        </xdr:spPr>
      </xdr:pic>
      <xdr:pic>
        <xdr:nvPicPr>
          <xdr:cNvPr id="1175" name="Grafik 1174">
            <a:extLst>
              <a:ext uri="{FF2B5EF4-FFF2-40B4-BE49-F238E27FC236}">
                <a16:creationId xmlns:a16="http://schemas.microsoft.com/office/drawing/2014/main" id="{00000000-0008-0000-0000-000097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6410325"/>
            <a:ext cx="838095" cy="390476"/>
          </a:xfrm>
          <a:prstGeom prst="rect">
            <a:avLst/>
          </a:prstGeom>
        </xdr:spPr>
      </xdr:pic>
      <xdr:pic>
        <xdr:nvPicPr>
          <xdr:cNvPr id="1176" name="Grafik 1175">
            <a:extLst>
              <a:ext uri="{FF2B5EF4-FFF2-40B4-BE49-F238E27FC236}">
                <a16:creationId xmlns:a16="http://schemas.microsoft.com/office/drawing/2014/main" id="{00000000-0008-0000-0000-000098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14800" y="6858000"/>
            <a:ext cx="847619" cy="371429"/>
          </a:xfrm>
          <a:prstGeom prst="rect">
            <a:avLst/>
          </a:prstGeom>
        </xdr:spPr>
      </xdr:pic>
      <xdr:pic>
        <xdr:nvPicPr>
          <xdr:cNvPr id="1177" name="Grafik 1176">
            <a:extLst>
              <a:ext uri="{FF2B5EF4-FFF2-40B4-BE49-F238E27FC236}">
                <a16:creationId xmlns:a16="http://schemas.microsoft.com/office/drawing/2014/main" id="{00000000-0008-0000-0000-000099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14800" y="7296150"/>
            <a:ext cx="847619" cy="371429"/>
          </a:xfrm>
          <a:prstGeom prst="rect">
            <a:avLst/>
          </a:prstGeom>
        </xdr:spPr>
      </xdr:pic>
      <xdr:pic>
        <xdr:nvPicPr>
          <xdr:cNvPr id="1178" name="Grafik 1177">
            <a:extLst>
              <a:ext uri="{FF2B5EF4-FFF2-40B4-BE49-F238E27FC236}">
                <a16:creationId xmlns:a16="http://schemas.microsoft.com/office/drawing/2014/main" id="{00000000-0008-0000-0000-00009A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14800" y="7734300"/>
            <a:ext cx="847619" cy="371429"/>
          </a:xfrm>
          <a:prstGeom prst="rect">
            <a:avLst/>
          </a:prstGeom>
        </xdr:spPr>
      </xdr:pic>
      <xdr:pic>
        <xdr:nvPicPr>
          <xdr:cNvPr id="1179" name="Grafik 1178">
            <a:extLst>
              <a:ext uri="{FF2B5EF4-FFF2-40B4-BE49-F238E27FC236}">
                <a16:creationId xmlns:a16="http://schemas.microsoft.com/office/drawing/2014/main" id="{00000000-0008-0000-0000-00009B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14800" y="8172450"/>
            <a:ext cx="847619" cy="371429"/>
          </a:xfrm>
          <a:prstGeom prst="rect">
            <a:avLst/>
          </a:prstGeom>
        </xdr:spPr>
      </xdr:pic>
      <xdr:pic>
        <xdr:nvPicPr>
          <xdr:cNvPr id="1181" name="Grafik 1180">
            <a:extLst>
              <a:ext uri="{FF2B5EF4-FFF2-40B4-BE49-F238E27FC236}">
                <a16:creationId xmlns:a16="http://schemas.microsoft.com/office/drawing/2014/main" id="{00000000-0008-0000-0000-00009D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9039225"/>
            <a:ext cx="838095" cy="390476"/>
          </a:xfrm>
          <a:prstGeom prst="rect">
            <a:avLst/>
          </a:prstGeom>
        </xdr:spPr>
      </xdr:pic>
      <xdr:pic>
        <xdr:nvPicPr>
          <xdr:cNvPr id="1182" name="Grafik 1181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9486900"/>
            <a:ext cx="838095" cy="390476"/>
          </a:xfrm>
          <a:prstGeom prst="rect">
            <a:avLst/>
          </a:prstGeom>
        </xdr:spPr>
      </xdr:pic>
      <xdr:pic>
        <xdr:nvPicPr>
          <xdr:cNvPr id="1183" name="Grafik 1182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9925050"/>
            <a:ext cx="838095" cy="390476"/>
          </a:xfrm>
          <a:prstGeom prst="rect">
            <a:avLst/>
          </a:prstGeom>
        </xdr:spPr>
      </xdr:pic>
      <xdr:pic>
        <xdr:nvPicPr>
          <xdr:cNvPr id="1024" name="Grafik 1023">
            <a:extLst>
              <a:ext uri="{FF2B5EF4-FFF2-40B4-BE49-F238E27FC236}">
                <a16:creationId xmlns:a16="http://schemas.microsoft.com/office/drawing/2014/main" id="{00000000-0008-0000-0000-000000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10353675"/>
            <a:ext cx="838095" cy="390476"/>
          </a:xfrm>
          <a:prstGeom prst="rect">
            <a:avLst/>
          </a:prstGeom>
        </xdr:spPr>
      </xdr:pic>
      <xdr:pic>
        <xdr:nvPicPr>
          <xdr:cNvPr id="1036" name="Grafik 1035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10791825"/>
            <a:ext cx="838095" cy="390476"/>
          </a:xfrm>
          <a:prstGeom prst="rect">
            <a:avLst/>
          </a:prstGeom>
        </xdr:spPr>
      </xdr:pic>
      <xdr:pic>
        <xdr:nvPicPr>
          <xdr:cNvPr id="1040" name="Grafik 1039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105275" y="11677650"/>
            <a:ext cx="838095" cy="390476"/>
          </a:xfrm>
          <a:prstGeom prst="rect">
            <a:avLst/>
          </a:prstGeom>
        </xdr:spPr>
      </xdr:pic>
      <xdr:pic>
        <xdr:nvPicPr>
          <xdr:cNvPr id="1041" name="Grafik 1040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12696825"/>
            <a:ext cx="838095" cy="390476"/>
          </a:xfrm>
          <a:prstGeom prst="rect">
            <a:avLst/>
          </a:prstGeom>
        </xdr:spPr>
      </xdr:pic>
      <xdr:pic>
        <xdr:nvPicPr>
          <xdr:cNvPr id="1042" name="Grafik 1041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13134975"/>
            <a:ext cx="838095" cy="390476"/>
          </a:xfrm>
          <a:prstGeom prst="rect">
            <a:avLst/>
          </a:prstGeom>
        </xdr:spPr>
      </xdr:pic>
      <xdr:pic>
        <xdr:nvPicPr>
          <xdr:cNvPr id="1043" name="Grafik 1042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13573125"/>
            <a:ext cx="838095" cy="390476"/>
          </a:xfrm>
          <a:prstGeom prst="rect">
            <a:avLst/>
          </a:prstGeom>
        </xdr:spPr>
      </xdr:pic>
      <xdr:pic>
        <xdr:nvPicPr>
          <xdr:cNvPr id="1047" name="Grafik 1046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14011275"/>
            <a:ext cx="838095" cy="390476"/>
          </a:xfrm>
          <a:prstGeom prst="rect">
            <a:avLst/>
          </a:prstGeom>
        </xdr:spPr>
      </xdr:pic>
      <xdr:pic>
        <xdr:nvPicPr>
          <xdr:cNvPr id="1048" name="Grafik 1047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114800" y="14449425"/>
            <a:ext cx="838095" cy="390476"/>
          </a:xfrm>
          <a:prstGeom prst="rect">
            <a:avLst/>
          </a:prstGeom>
        </xdr:spPr>
      </xdr:pic>
      <xdr:pic>
        <xdr:nvPicPr>
          <xdr:cNvPr id="1049" name="Grafik 1048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4105275" y="12258675"/>
            <a:ext cx="847619" cy="390476"/>
          </a:xfrm>
          <a:prstGeom prst="rect">
            <a:avLst/>
          </a:prstGeom>
        </xdr:spPr>
      </xdr:pic>
      <xdr:pic>
        <xdr:nvPicPr>
          <xdr:cNvPr id="1052" name="Grafik 1051">
            <a:extLst>
              <a:ext uri="{FF2B5EF4-FFF2-40B4-BE49-F238E27FC236}">
                <a16:creationId xmlns:a16="http://schemas.microsoft.com/office/drawing/2014/main" id="{00000000-0008-0000-0000-00001C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114800" y="8610600"/>
            <a:ext cx="838095" cy="390476"/>
          </a:xfrm>
          <a:prstGeom prst="rect">
            <a:avLst/>
          </a:prstGeom>
        </xdr:spPr>
      </xdr:pic>
      <xdr:pic>
        <xdr:nvPicPr>
          <xdr:cNvPr id="1053" name="Grafik 1052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114800" y="11229975"/>
            <a:ext cx="838095" cy="39047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50F1-8AA4-4DE3-989B-61822216FB70}">
  <dimension ref="A1:K51"/>
  <sheetViews>
    <sheetView showGridLines="0" tabSelected="1" showRuler="0" zoomScaleNormal="100" zoomScalePageLayoutView="82" workbookViewId="0">
      <pane ySplit="2730" topLeftCell="A36" activePane="bottomLeft"/>
      <selection activeCell="K7" sqref="K7"/>
      <selection pane="bottomLeft" activeCell="H43" sqref="H43"/>
    </sheetView>
  </sheetViews>
  <sheetFormatPr baseColWidth="10" defaultRowHeight="15" x14ac:dyDescent="0.25"/>
  <cols>
    <col min="1" max="1" width="61.28515625" style="1" customWidth="1"/>
    <col min="2" max="2" width="13.28515625" style="1" customWidth="1"/>
    <col min="3" max="3" width="8.85546875" customWidth="1"/>
    <col min="4" max="4" width="1" customWidth="1"/>
    <col min="5" max="5" width="17.28515625" customWidth="1"/>
    <col min="6" max="6" width="0.85546875" customWidth="1"/>
    <col min="7" max="7" width="14.7109375" customWidth="1"/>
    <col min="8" max="8" width="51" customWidth="1"/>
    <col min="9" max="11" width="11.42578125" style="26"/>
  </cols>
  <sheetData>
    <row r="1" spans="1:10" x14ac:dyDescent="0.25">
      <c r="A1" s="1" t="s">
        <v>49</v>
      </c>
    </row>
    <row r="3" spans="1:10" ht="15.75" x14ac:dyDescent="0.25">
      <c r="A3" s="34" t="s">
        <v>67</v>
      </c>
    </row>
    <row r="4" spans="1:10" x14ac:dyDescent="0.25">
      <c r="A4" s="35" t="s">
        <v>68</v>
      </c>
      <c r="B4" s="18"/>
      <c r="J4" s="26" t="s">
        <v>48</v>
      </c>
    </row>
    <row r="5" spans="1:10" x14ac:dyDescent="0.25">
      <c r="A5" s="35" t="s">
        <v>47</v>
      </c>
      <c r="B5" s="18"/>
    </row>
    <row r="6" spans="1:10" x14ac:dyDescent="0.25">
      <c r="B6" s="18"/>
    </row>
    <row r="7" spans="1:10" ht="23.25" x14ac:dyDescent="0.35">
      <c r="A7" s="10" t="s">
        <v>30</v>
      </c>
      <c r="B7" s="10"/>
      <c r="C7" s="10"/>
      <c r="D7" s="10">
        <f t="shared" ref="D7" si="0">E38</f>
        <v>950</v>
      </c>
      <c r="E7" s="10">
        <f>F38</f>
        <v>14870</v>
      </c>
      <c r="F7" s="10"/>
      <c r="G7" s="10"/>
      <c r="H7" s="4"/>
    </row>
    <row r="9" spans="1:10" ht="29.25" customHeight="1" x14ac:dyDescent="0.25">
      <c r="A9" s="8" t="s">
        <v>33</v>
      </c>
      <c r="B9" s="33" t="s">
        <v>66</v>
      </c>
      <c r="C9" s="9" t="s">
        <v>32</v>
      </c>
      <c r="D9" s="16"/>
      <c r="E9" s="11" t="s">
        <v>35</v>
      </c>
      <c r="F9" s="13"/>
      <c r="G9" s="11" t="s">
        <v>5</v>
      </c>
      <c r="H9" s="8" t="s">
        <v>0</v>
      </c>
    </row>
    <row r="10" spans="1:10" ht="34.5" customHeight="1" x14ac:dyDescent="0.25">
      <c r="A10" s="5" t="s">
        <v>6</v>
      </c>
      <c r="B10" s="21"/>
      <c r="C10" s="5"/>
      <c r="D10" s="17">
        <v>12400</v>
      </c>
      <c r="E10" s="15">
        <f t="shared" ref="E10:E15" si="1">IF(D10="",0,ROUND(1.2*D10/10,0)*10 -10)</f>
        <v>14870</v>
      </c>
      <c r="F10" s="14">
        <f>E10</f>
        <v>14870</v>
      </c>
      <c r="G10" s="12"/>
      <c r="H10" s="19" t="s">
        <v>31</v>
      </c>
    </row>
    <row r="11" spans="1:10" ht="34.5" customHeight="1" x14ac:dyDescent="0.25">
      <c r="A11" s="5" t="s">
        <v>8</v>
      </c>
      <c r="B11" s="5"/>
      <c r="C11" s="27" t="b">
        <v>0</v>
      </c>
      <c r="D11" s="17">
        <v>3677</v>
      </c>
      <c r="E11" s="15">
        <f t="shared" si="1"/>
        <v>4400</v>
      </c>
      <c r="F11" s="14">
        <f>F10+IF(C11= FALSE,0,E11)</f>
        <v>14870</v>
      </c>
      <c r="G11" s="12">
        <v>3400</v>
      </c>
      <c r="H11" s="19"/>
    </row>
    <row r="12" spans="1:10" ht="34.5" customHeight="1" x14ac:dyDescent="0.25">
      <c r="A12" s="5" t="s">
        <v>45</v>
      </c>
      <c r="B12" s="5"/>
      <c r="C12" s="7" t="b">
        <v>0</v>
      </c>
      <c r="D12" s="17">
        <v>2000</v>
      </c>
      <c r="E12" s="15">
        <f t="shared" si="1"/>
        <v>2390</v>
      </c>
      <c r="F12" s="14">
        <f t="shared" ref="F12:F13" si="2">F11+IF(C12= FALSE,0,E12)</f>
        <v>14870</v>
      </c>
      <c r="G12" s="12">
        <v>2950</v>
      </c>
      <c r="H12" s="19"/>
    </row>
    <row r="13" spans="1:10" ht="34.5" customHeight="1" x14ac:dyDescent="0.25">
      <c r="A13" s="5" t="s">
        <v>16</v>
      </c>
      <c r="B13" s="5"/>
      <c r="C13" s="7" t="b">
        <v>0</v>
      </c>
      <c r="D13" s="17">
        <v>350</v>
      </c>
      <c r="E13" s="15">
        <f t="shared" si="1"/>
        <v>410</v>
      </c>
      <c r="F13" s="14">
        <f t="shared" si="2"/>
        <v>14870</v>
      </c>
      <c r="G13" s="12"/>
      <c r="H13" s="19"/>
    </row>
    <row r="14" spans="1:10" ht="34.5" customHeight="1" x14ac:dyDescent="0.25">
      <c r="A14" s="5" t="s">
        <v>17</v>
      </c>
      <c r="B14" s="5"/>
      <c r="C14" s="7" t="b">
        <v>0</v>
      </c>
      <c r="D14" s="17">
        <v>290</v>
      </c>
      <c r="E14" s="15">
        <f t="shared" si="1"/>
        <v>340</v>
      </c>
      <c r="F14" s="14">
        <f t="shared" ref="F14:F29" si="3">F13+IF(C14= FALSE,0,E14)</f>
        <v>14870</v>
      </c>
      <c r="G14" s="12"/>
      <c r="H14" s="19" t="s">
        <v>21</v>
      </c>
    </row>
    <row r="15" spans="1:10" ht="34.5" customHeight="1" x14ac:dyDescent="0.25">
      <c r="A15" s="5" t="s">
        <v>53</v>
      </c>
      <c r="B15" s="5"/>
      <c r="C15" s="7" t="b">
        <v>0</v>
      </c>
      <c r="D15" s="17">
        <v>950</v>
      </c>
      <c r="E15" s="15">
        <f t="shared" si="1"/>
        <v>1130</v>
      </c>
      <c r="F15" s="14">
        <f t="shared" si="3"/>
        <v>14870</v>
      </c>
      <c r="G15" s="12"/>
      <c r="H15" s="19" t="s">
        <v>22</v>
      </c>
    </row>
    <row r="16" spans="1:10" ht="34.5" customHeight="1" x14ac:dyDescent="0.25">
      <c r="A16" s="5" t="s">
        <v>50</v>
      </c>
      <c r="B16" s="5"/>
      <c r="C16" s="7" t="b">
        <v>0</v>
      </c>
      <c r="D16" s="17">
        <v>2500</v>
      </c>
      <c r="E16" s="15">
        <f t="shared" ref="E16:E28" si="4">IF(D16="",0,ROUND(1.2*D16/10,0)*10 -10)</f>
        <v>2990</v>
      </c>
      <c r="F16" s="14">
        <f t="shared" si="3"/>
        <v>14870</v>
      </c>
      <c r="G16" s="12">
        <v>2100</v>
      </c>
      <c r="H16" s="19" t="s">
        <v>52</v>
      </c>
    </row>
    <row r="17" spans="1:8" ht="34.5" customHeight="1" x14ac:dyDescent="0.25">
      <c r="A17" s="5" t="s">
        <v>55</v>
      </c>
      <c r="B17" s="5"/>
      <c r="C17" s="7" t="b">
        <v>0</v>
      </c>
      <c r="D17" s="17">
        <v>1100</v>
      </c>
      <c r="E17" s="15">
        <f t="shared" si="4"/>
        <v>1310</v>
      </c>
      <c r="F17" s="14">
        <f t="shared" si="3"/>
        <v>14870</v>
      </c>
      <c r="G17" s="12">
        <v>900</v>
      </c>
      <c r="H17" s="19" t="s">
        <v>51</v>
      </c>
    </row>
    <row r="18" spans="1:8" ht="34.5" customHeight="1" x14ac:dyDescent="0.25">
      <c r="A18" s="5" t="s">
        <v>18</v>
      </c>
      <c r="B18" s="5"/>
      <c r="C18" s="7" t="b">
        <v>0</v>
      </c>
      <c r="D18" s="17">
        <v>360</v>
      </c>
      <c r="E18" s="15">
        <f t="shared" si="4"/>
        <v>420</v>
      </c>
      <c r="F18" s="14">
        <f t="shared" si="3"/>
        <v>14870</v>
      </c>
      <c r="G18" s="12"/>
      <c r="H18" s="19" t="s">
        <v>23</v>
      </c>
    </row>
    <row r="19" spans="1:8" ht="34.5" customHeight="1" x14ac:dyDescent="0.25">
      <c r="A19" s="5" t="s">
        <v>9</v>
      </c>
      <c r="B19" s="5"/>
      <c r="C19" s="7" t="b">
        <v>0</v>
      </c>
      <c r="D19" s="17">
        <v>600</v>
      </c>
      <c r="E19" s="15">
        <f t="shared" si="4"/>
        <v>710</v>
      </c>
      <c r="F19" s="14">
        <f t="shared" si="3"/>
        <v>14870</v>
      </c>
      <c r="G19" s="12"/>
      <c r="H19" s="19"/>
    </row>
    <row r="20" spans="1:8" ht="34.5" customHeight="1" x14ac:dyDescent="0.25">
      <c r="A20" s="5" t="s">
        <v>7</v>
      </c>
      <c r="B20" s="5"/>
      <c r="C20" s="7" t="b">
        <v>0</v>
      </c>
      <c r="D20" s="17">
        <v>1200</v>
      </c>
      <c r="E20" s="15">
        <f t="shared" si="4"/>
        <v>1430</v>
      </c>
      <c r="F20" s="14">
        <f t="shared" si="3"/>
        <v>14870</v>
      </c>
      <c r="G20" s="12"/>
      <c r="H20" s="19" t="s">
        <v>24</v>
      </c>
    </row>
    <row r="21" spans="1:8" ht="34.5" customHeight="1" x14ac:dyDescent="0.25">
      <c r="A21" s="5" t="s">
        <v>36</v>
      </c>
      <c r="B21" s="5"/>
      <c r="C21" s="7" t="b">
        <v>0</v>
      </c>
      <c r="D21" s="17">
        <v>450</v>
      </c>
      <c r="E21" s="15">
        <f t="shared" si="4"/>
        <v>530</v>
      </c>
      <c r="F21" s="14">
        <f t="shared" si="3"/>
        <v>14870</v>
      </c>
      <c r="G21" s="12"/>
      <c r="H21" s="19" t="s">
        <v>40</v>
      </c>
    </row>
    <row r="22" spans="1:8" ht="34.5" customHeight="1" x14ac:dyDescent="0.25">
      <c r="A22" s="5" t="s">
        <v>37</v>
      </c>
      <c r="B22" s="5"/>
      <c r="C22" s="7" t="b">
        <v>0</v>
      </c>
      <c r="D22" s="17">
        <v>700</v>
      </c>
      <c r="E22" s="15">
        <f t="shared" si="4"/>
        <v>830</v>
      </c>
      <c r="F22" s="14">
        <f t="shared" si="3"/>
        <v>14870</v>
      </c>
      <c r="G22" s="12"/>
      <c r="H22" s="19" t="s">
        <v>39</v>
      </c>
    </row>
    <row r="23" spans="1:8" ht="34.5" customHeight="1" x14ac:dyDescent="0.25">
      <c r="A23" s="5" t="s">
        <v>38</v>
      </c>
      <c r="B23" s="5"/>
      <c r="C23" s="7" t="b">
        <v>0</v>
      </c>
      <c r="D23" s="17">
        <v>300</v>
      </c>
      <c r="E23" s="15">
        <f t="shared" si="4"/>
        <v>350</v>
      </c>
      <c r="F23" s="14">
        <f t="shared" si="3"/>
        <v>14870</v>
      </c>
      <c r="G23" s="12"/>
      <c r="H23" s="19" t="s">
        <v>41</v>
      </c>
    </row>
    <row r="24" spans="1:8" ht="34.5" customHeight="1" x14ac:dyDescent="0.25">
      <c r="A24" s="5" t="s">
        <v>42</v>
      </c>
      <c r="B24" s="5"/>
      <c r="C24" s="7" t="b">
        <v>0</v>
      </c>
      <c r="D24" s="17">
        <v>500</v>
      </c>
      <c r="E24" s="15">
        <f t="shared" si="4"/>
        <v>590</v>
      </c>
      <c r="F24" s="14">
        <f t="shared" si="3"/>
        <v>14870</v>
      </c>
      <c r="G24" s="12"/>
      <c r="H24" s="19"/>
    </row>
    <row r="25" spans="1:8" ht="34.5" customHeight="1" x14ac:dyDescent="0.25">
      <c r="A25" s="5" t="s">
        <v>25</v>
      </c>
      <c r="B25" s="5"/>
      <c r="C25" s="7" t="b">
        <v>0</v>
      </c>
      <c r="D25" s="17">
        <v>1800</v>
      </c>
      <c r="E25" s="15">
        <f t="shared" si="4"/>
        <v>2150</v>
      </c>
      <c r="F25" s="14">
        <f t="shared" si="3"/>
        <v>14870</v>
      </c>
      <c r="G25" s="12"/>
      <c r="H25" s="20" t="s">
        <v>43</v>
      </c>
    </row>
    <row r="26" spans="1:8" ht="34.5" customHeight="1" x14ac:dyDescent="0.25">
      <c r="A26" s="5" t="s">
        <v>1</v>
      </c>
      <c r="B26" s="5"/>
      <c r="C26" s="7" t="b">
        <v>0</v>
      </c>
      <c r="D26" s="17">
        <v>300</v>
      </c>
      <c r="E26" s="15">
        <f t="shared" si="4"/>
        <v>350</v>
      </c>
      <c r="F26" s="14">
        <f t="shared" si="3"/>
        <v>14870</v>
      </c>
      <c r="G26" s="12"/>
      <c r="H26" s="20" t="s">
        <v>54</v>
      </c>
    </row>
    <row r="27" spans="1:8" ht="34.5" customHeight="1" x14ac:dyDescent="0.25">
      <c r="A27" s="5" t="s">
        <v>10</v>
      </c>
      <c r="B27" s="5"/>
      <c r="C27" s="7" t="b">
        <v>0</v>
      </c>
      <c r="D27" s="17">
        <v>1500</v>
      </c>
      <c r="E27" s="15">
        <f t="shared" si="4"/>
        <v>1790</v>
      </c>
      <c r="F27" s="14">
        <f t="shared" si="3"/>
        <v>14870</v>
      </c>
      <c r="G27" s="12"/>
      <c r="H27" s="19"/>
    </row>
    <row r="28" spans="1:8" ht="34.5" customHeight="1" x14ac:dyDescent="0.25">
      <c r="A28" s="5" t="s">
        <v>26</v>
      </c>
      <c r="B28" s="5"/>
      <c r="C28" s="7" t="b">
        <v>0</v>
      </c>
      <c r="D28" s="17">
        <v>180</v>
      </c>
      <c r="E28" s="15">
        <f t="shared" si="4"/>
        <v>210</v>
      </c>
      <c r="F28" s="14">
        <f t="shared" si="3"/>
        <v>14870</v>
      </c>
      <c r="G28" s="12"/>
      <c r="H28" s="19"/>
    </row>
    <row r="29" spans="1:8" ht="34.5" customHeight="1" x14ac:dyDescent="0.25">
      <c r="A29" s="5" t="s">
        <v>12</v>
      </c>
      <c r="B29" s="5"/>
      <c r="C29" s="7" t="b">
        <v>0</v>
      </c>
      <c r="D29" s="17">
        <v>450</v>
      </c>
      <c r="E29" s="15">
        <f t="shared" ref="E29:E34" si="5">IF(D29="",0,ROUND(1.2*D29/10,0)*10 -10)</f>
        <v>530</v>
      </c>
      <c r="F29" s="14">
        <f t="shared" si="3"/>
        <v>14870</v>
      </c>
      <c r="G29" s="12"/>
      <c r="H29" s="19"/>
    </row>
    <row r="30" spans="1:8" ht="34.5" customHeight="1" x14ac:dyDescent="0.25">
      <c r="A30" s="5" t="s">
        <v>11</v>
      </c>
      <c r="B30" s="5"/>
      <c r="C30" s="7" t="b">
        <v>0</v>
      </c>
      <c r="D30" s="17">
        <v>790</v>
      </c>
      <c r="E30" s="15">
        <f t="shared" si="5"/>
        <v>940</v>
      </c>
      <c r="F30" s="14">
        <f t="shared" ref="F30:F38" si="6">F29+IF(C30= FALSE,0,E30)</f>
        <v>14870</v>
      </c>
      <c r="G30" s="12"/>
      <c r="H30" s="19"/>
    </row>
    <row r="31" spans="1:8" ht="34.5" customHeight="1" x14ac:dyDescent="0.25">
      <c r="A31" s="5" t="s">
        <v>44</v>
      </c>
      <c r="B31" s="5"/>
      <c r="C31" s="7" t="b">
        <v>0</v>
      </c>
      <c r="D31" s="17">
        <v>1700</v>
      </c>
      <c r="E31" s="15">
        <f t="shared" si="5"/>
        <v>2030</v>
      </c>
      <c r="F31" s="14">
        <f t="shared" si="6"/>
        <v>14870</v>
      </c>
      <c r="G31" s="12"/>
      <c r="H31" s="19"/>
    </row>
    <row r="32" spans="1:8" ht="45.75" customHeight="1" x14ac:dyDescent="0.25">
      <c r="A32" s="5" t="s">
        <v>13</v>
      </c>
      <c r="B32" s="5"/>
      <c r="C32" s="7" t="b">
        <v>0</v>
      </c>
      <c r="D32" s="17">
        <v>1800</v>
      </c>
      <c r="E32" s="15">
        <f t="shared" si="5"/>
        <v>2150</v>
      </c>
      <c r="F32" s="14">
        <f t="shared" si="6"/>
        <v>14870</v>
      </c>
      <c r="G32" s="12"/>
      <c r="H32" s="19" t="s">
        <v>56</v>
      </c>
    </row>
    <row r="33" spans="1:8" ht="34.5" customHeight="1" x14ac:dyDescent="0.25">
      <c r="A33" s="5" t="s">
        <v>70</v>
      </c>
      <c r="B33" s="5"/>
      <c r="C33" s="7" t="b">
        <v>0</v>
      </c>
      <c r="D33" s="17">
        <v>700</v>
      </c>
      <c r="E33" s="15">
        <f t="shared" si="5"/>
        <v>830</v>
      </c>
      <c r="F33" s="14"/>
      <c r="G33" s="12"/>
      <c r="H33" s="19" t="s">
        <v>57</v>
      </c>
    </row>
    <row r="34" spans="1:8" ht="34.5" customHeight="1" x14ac:dyDescent="0.25">
      <c r="A34" s="5" t="s">
        <v>19</v>
      </c>
      <c r="B34" s="5"/>
      <c r="C34" s="7" t="b">
        <v>0</v>
      </c>
      <c r="D34" s="17">
        <v>170</v>
      </c>
      <c r="E34" s="15">
        <f t="shared" si="5"/>
        <v>190</v>
      </c>
      <c r="F34" s="14">
        <f>F32+IF(C34= FALSE,0,E34)</f>
        <v>14870</v>
      </c>
      <c r="G34" s="12"/>
      <c r="H34" s="19" t="s">
        <v>2</v>
      </c>
    </row>
    <row r="35" spans="1:8" ht="34.5" customHeight="1" x14ac:dyDescent="0.25">
      <c r="A35" s="5" t="s">
        <v>20</v>
      </c>
      <c r="B35" s="5"/>
      <c r="C35" s="7" t="b">
        <v>0</v>
      </c>
      <c r="D35" s="17">
        <v>2750</v>
      </c>
      <c r="E35" s="15">
        <f>IF(D35="",0,ROUND(1.2*D35/10,0)*10 -10)</f>
        <v>3290</v>
      </c>
      <c r="F35" s="14">
        <f t="shared" si="6"/>
        <v>14870</v>
      </c>
      <c r="G35" s="12"/>
      <c r="H35" s="19" t="s">
        <v>46</v>
      </c>
    </row>
    <row r="36" spans="1:8" ht="34.5" customHeight="1" x14ac:dyDescent="0.25">
      <c r="A36" s="5" t="s">
        <v>15</v>
      </c>
      <c r="B36" s="5"/>
      <c r="C36" s="7" t="b">
        <v>0</v>
      </c>
      <c r="D36" s="17">
        <v>350</v>
      </c>
      <c r="E36" s="15">
        <f t="shared" ref="E36:E41" si="7">IF(D36="",0,ROUND(1.2*D36/10,0)*10 -10)</f>
        <v>410</v>
      </c>
      <c r="F36" s="14">
        <f t="shared" si="6"/>
        <v>14870</v>
      </c>
      <c r="G36" s="12"/>
      <c r="H36" s="19"/>
    </row>
    <row r="37" spans="1:8" ht="34.5" customHeight="1" x14ac:dyDescent="0.25">
      <c r="A37" s="5" t="s">
        <v>3</v>
      </c>
      <c r="B37" s="5"/>
      <c r="C37" s="7" t="b">
        <v>0</v>
      </c>
      <c r="D37" s="17">
        <v>2500</v>
      </c>
      <c r="E37" s="15">
        <f t="shared" si="7"/>
        <v>2990</v>
      </c>
      <c r="F37" s="14">
        <f t="shared" si="6"/>
        <v>14870</v>
      </c>
      <c r="G37" s="12"/>
      <c r="H37" s="19"/>
    </row>
    <row r="38" spans="1:8" ht="34.5" customHeight="1" x14ac:dyDescent="0.25">
      <c r="A38" s="5" t="s">
        <v>4</v>
      </c>
      <c r="B38" s="5"/>
      <c r="C38" s="7" t="b">
        <v>0</v>
      </c>
      <c r="D38" s="17">
        <v>800</v>
      </c>
      <c r="E38" s="15">
        <f t="shared" si="7"/>
        <v>950</v>
      </c>
      <c r="F38" s="14">
        <f t="shared" si="6"/>
        <v>14870</v>
      </c>
      <c r="G38" s="12"/>
      <c r="H38" s="19"/>
    </row>
    <row r="39" spans="1:8" ht="34.5" customHeight="1" x14ac:dyDescent="0.25">
      <c r="A39" s="5" t="s">
        <v>14</v>
      </c>
      <c r="B39" s="5"/>
      <c r="C39" s="7"/>
      <c r="D39" s="17"/>
      <c r="E39" s="15">
        <v>95</v>
      </c>
      <c r="F39" s="14"/>
      <c r="G39" s="12"/>
      <c r="H39" s="19"/>
    </row>
    <row r="40" spans="1:8" ht="33" customHeight="1" x14ac:dyDescent="0.25">
      <c r="A40" s="5"/>
      <c r="B40" s="5"/>
      <c r="C40" s="7"/>
      <c r="D40" s="17"/>
      <c r="E40" s="15"/>
      <c r="F40" s="14"/>
      <c r="G40" s="12"/>
      <c r="H40" s="19"/>
    </row>
    <row r="41" spans="1:8" ht="33" customHeight="1" x14ac:dyDescent="0.25">
      <c r="A41" s="22" t="s">
        <v>58</v>
      </c>
      <c r="B41" s="5"/>
      <c r="C41" s="7"/>
      <c r="D41" s="17"/>
      <c r="E41" s="15">
        <f t="shared" si="7"/>
        <v>0</v>
      </c>
      <c r="F41" s="14">
        <f>F38+IF(C41= FALSE,0,E41)</f>
        <v>14870</v>
      </c>
      <c r="G41" s="32" t="s">
        <v>61</v>
      </c>
      <c r="H41" s="31" t="s">
        <v>62</v>
      </c>
    </row>
    <row r="42" spans="1:8" ht="33" customHeight="1" x14ac:dyDescent="0.25">
      <c r="A42" s="22" t="s">
        <v>69</v>
      </c>
      <c r="B42" s="22"/>
      <c r="C42" s="23"/>
      <c r="D42" s="24"/>
      <c r="E42" s="25">
        <v>14870</v>
      </c>
      <c r="F42" s="24">
        <v>14870</v>
      </c>
      <c r="G42" s="30" t="s">
        <v>65</v>
      </c>
      <c r="H42" s="28"/>
    </row>
    <row r="43" spans="1:8" ht="33" customHeight="1" x14ac:dyDescent="0.25">
      <c r="A43" s="22" t="s">
        <v>59</v>
      </c>
      <c r="B43" s="22"/>
      <c r="C43" s="23"/>
      <c r="D43" s="24"/>
      <c r="E43" s="25">
        <v>25900</v>
      </c>
      <c r="F43" s="24">
        <v>25900</v>
      </c>
      <c r="G43" s="30" t="s">
        <v>64</v>
      </c>
      <c r="H43" s="28"/>
    </row>
    <row r="44" spans="1:8" ht="33" customHeight="1" x14ac:dyDescent="0.25">
      <c r="A44" s="22" t="s">
        <v>60</v>
      </c>
      <c r="B44" s="22"/>
      <c r="C44" s="23"/>
      <c r="D44" s="24"/>
      <c r="E44" s="25">
        <v>33900</v>
      </c>
      <c r="F44" s="24">
        <v>33900</v>
      </c>
      <c r="G44" s="30" t="s">
        <v>63</v>
      </c>
      <c r="H44" s="28"/>
    </row>
    <row r="45" spans="1:8" ht="21.75" customHeight="1" x14ac:dyDescent="0.25">
      <c r="A45" s="5"/>
      <c r="B45" s="5"/>
      <c r="C45" s="6"/>
      <c r="D45" s="17"/>
      <c r="E45" s="15"/>
      <c r="F45" s="17"/>
      <c r="G45" s="29"/>
      <c r="H45" s="19"/>
    </row>
    <row r="47" spans="1:8" x14ac:dyDescent="0.25">
      <c r="A47" s="2" t="s">
        <v>27</v>
      </c>
      <c r="B47" s="2"/>
    </row>
    <row r="48" spans="1:8" x14ac:dyDescent="0.25">
      <c r="A48" s="3" t="s">
        <v>28</v>
      </c>
      <c r="B48" s="3"/>
    </row>
    <row r="49" spans="1:2" x14ac:dyDescent="0.25">
      <c r="A49" s="3" t="s">
        <v>29</v>
      </c>
      <c r="B49" s="3"/>
    </row>
    <row r="50" spans="1:2" x14ac:dyDescent="0.25">
      <c r="A50" s="3"/>
      <c r="B50" s="3"/>
    </row>
    <row r="51" spans="1:2" x14ac:dyDescent="0.25">
      <c r="A51" s="1" t="s">
        <v>34</v>
      </c>
    </row>
  </sheetData>
  <sheetProtection algorithmName="SHA-512" hashValue="xePEgeErIzkbZvSas8u43JnT7S7Xlc24M744BoIEJZ6vjyw09g+/Q51C7HgvxkMVlgSD0KL42ukRePt0WVJInA==" saltValue="GtjjMHg9YpxylNDIiqe/QQ==" spinCount="100000" sheet="1" objects="1" scenarios="1" selectLockedCells="1"/>
  <protectedRanges>
    <protectedRange algorithmName="SHA-512" hashValue="cx9GrBrr4IJYkpIU+mK1D8Gf8iIB1w7MF9QFHXFcEjEKSl9IUBt9qcswdPAxyoe8cI8aXO2+CMjS2YYvD8N5Wg==" saltValue="R6PaPiPugbhEtgLAq6Wlzw==" spinCount="100000" sqref="H42:H44" name="Adresse"/>
  </protectedRanges>
  <customSheetViews>
    <customSheetView guid="{80C6C63C-A54B-491B-8623-2F9607CA0D6D}" scale="82" showPageBreaks="1" showGridLines="0" showRowCol="0" printArea="1" view="pageLayout" topLeftCell="A2">
      <pane ySplit="6" topLeftCell="A7" activePane="bottomLeft"/>
      <selection pane="bottomLeft" activeCell="I1" sqref="I1"/>
      <pageMargins left="0.70866141732283472" right="0.39370078740157483" top="0.42530487804878048" bottom="0.78740157480314965" header="0.31496062992125984" footer="0.31496062992125984"/>
      <pageSetup paperSize="9" scale="54" orientation="portrait" horizontalDpi="4294967295" verticalDpi="4294967295" r:id="rId1"/>
      <headerFooter>
        <oddFooter>&amp;L&amp;24www.ecovan.ch&amp;CEcovan Caravans
TecSys Jung, Eyhale 1
3326 Krauchthal
+4179 358 4556&amp;Rcontact@ecovan.ch</oddFooter>
      </headerFooter>
    </customSheetView>
  </customSheetViews>
  <pageMargins left="0.70866141732283472" right="0.39370078740157483" top="0.43307086614173229" bottom="0.19685039370078741" header="0.31496062992125984" footer="0.31496062992125984"/>
  <pageSetup paperSize="9" scale="54" orientation="portrait" errors="dash" horizontalDpi="4294967295" verticalDpi="4294967295" r:id="rId2"/>
  <headerFooter>
    <oddFooter>&amp;L&amp;24www.ecovan.ch&amp;CEcovan Caravans
TecSys Jung, Eyhale 1
3326 Krauchthal
+4179 358 4556&amp;Rcontact@ecovan.ch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28575</xdr:rowOff>
                  </from>
                  <to>
                    <xdr:col>2</xdr:col>
                    <xdr:colOff>561975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28575</xdr:rowOff>
                  </from>
                  <to>
                    <xdr:col>2</xdr:col>
                    <xdr:colOff>561975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28575</xdr:rowOff>
                  </from>
                  <to>
                    <xdr:col>2</xdr:col>
                    <xdr:colOff>561975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28575</xdr:rowOff>
                  </from>
                  <to>
                    <xdr:col>2</xdr:col>
                    <xdr:colOff>561975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28575</xdr:rowOff>
                  </from>
                  <to>
                    <xdr:col>2</xdr:col>
                    <xdr:colOff>561975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28575</xdr:rowOff>
                  </from>
                  <to>
                    <xdr:col>2</xdr:col>
                    <xdr:colOff>561975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28575</xdr:rowOff>
                  </from>
                  <to>
                    <xdr:col>2</xdr:col>
                    <xdr:colOff>523875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28575</xdr:rowOff>
                  </from>
                  <to>
                    <xdr:col>2</xdr:col>
                    <xdr:colOff>542925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28575</xdr:rowOff>
                  </from>
                  <to>
                    <xdr:col>2</xdr:col>
                    <xdr:colOff>561975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28575</xdr:rowOff>
                  </from>
                  <to>
                    <xdr:col>2</xdr:col>
                    <xdr:colOff>552450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28575</xdr:rowOff>
                  </from>
                  <to>
                    <xdr:col>2</xdr:col>
                    <xdr:colOff>561975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28575</xdr:rowOff>
                  </from>
                  <to>
                    <xdr:col>2</xdr:col>
                    <xdr:colOff>561975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28575</xdr:rowOff>
                  </from>
                  <to>
                    <xdr:col>2</xdr:col>
                    <xdr:colOff>561975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28575</xdr:rowOff>
                  </from>
                  <to>
                    <xdr:col>2</xdr:col>
                    <xdr:colOff>561975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28575</xdr:rowOff>
                  </from>
                  <to>
                    <xdr:col>2</xdr:col>
                    <xdr:colOff>561975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28575</xdr:rowOff>
                  </from>
                  <to>
                    <xdr:col>2</xdr:col>
                    <xdr:colOff>561975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28575</xdr:rowOff>
                  </from>
                  <to>
                    <xdr:col>2</xdr:col>
                    <xdr:colOff>561975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28575</xdr:rowOff>
                  </from>
                  <to>
                    <xdr:col>2</xdr:col>
                    <xdr:colOff>561975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28575</xdr:rowOff>
                  </from>
                  <to>
                    <xdr:col>2</xdr:col>
                    <xdr:colOff>561975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28575</xdr:rowOff>
                  </from>
                  <to>
                    <xdr:col>2</xdr:col>
                    <xdr:colOff>523875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28575</xdr:rowOff>
                  </from>
                  <to>
                    <xdr:col>2</xdr:col>
                    <xdr:colOff>561975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28575</xdr:rowOff>
                  </from>
                  <to>
                    <xdr:col>2</xdr:col>
                    <xdr:colOff>561975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28575</xdr:rowOff>
                  </from>
                  <to>
                    <xdr:col>2</xdr:col>
                    <xdr:colOff>561975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2</xdr:col>
                    <xdr:colOff>28575</xdr:colOff>
                    <xdr:row>20</xdr:row>
                    <xdr:rowOff>28575</xdr:rowOff>
                  </from>
                  <to>
                    <xdr:col>2</xdr:col>
                    <xdr:colOff>561975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28575</xdr:rowOff>
                  </from>
                  <to>
                    <xdr:col>2</xdr:col>
                    <xdr:colOff>561975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38100</xdr:rowOff>
                  </from>
                  <to>
                    <xdr:col>2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28575</xdr:rowOff>
                  </from>
                  <to>
                    <xdr:col>2</xdr:col>
                    <xdr:colOff>561975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2" name="Check Box 136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28575</xdr:rowOff>
                  </from>
                  <to>
                    <xdr:col>2</xdr:col>
                    <xdr:colOff>561975</xdr:colOff>
                    <xdr:row>32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Aegidius Jung</dc:creator>
  <cp:lastModifiedBy>Aegidius Jung</cp:lastModifiedBy>
  <cp:lastPrinted>2024-02-29T15:19:21Z</cp:lastPrinted>
  <dcterms:created xsi:type="dcterms:W3CDTF">2023-11-27T11:16:58Z</dcterms:created>
  <dcterms:modified xsi:type="dcterms:W3CDTF">2024-02-29T15:54:33Z</dcterms:modified>
</cp:coreProperties>
</file>